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Code\goterbie\articles\uslovnoe-formatirovanie\_ref\"/>
    </mc:Choice>
  </mc:AlternateContent>
  <xr:revisionPtr revIDLastSave="0" documentId="8_{8AF2B934-75FD-4EE4-8E1F-FCAA1B898D4E}" xr6:coauthVersionLast="47" xr6:coauthVersionMax="47" xr10:uidLastSave="{00000000-0000-0000-0000-000000000000}"/>
  <bookViews>
    <workbookView xWindow="900" yWindow="900" windowWidth="22500" windowHeight="13200" xr2:uid="{4B78513A-5826-4844-A8FE-86FD7F5CADDB}"/>
  </bookViews>
  <sheets>
    <sheet name="Заказы" sheetId="7" r:id="rId1"/>
    <sheet name="Клиенты" sheetId="6" r:id="rId2"/>
    <sheet name="Повторы" sheetId="5" r:id="rId3"/>
    <sheet name="Оплата" sheetId="4" r:id="rId4"/>
    <sheet name="Ошибка $" sheetId="3" r:id="rId5"/>
    <sheet name="Месяцы" sheetId="2" r:id="rId6"/>
    <sheet name="План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F7" i="1" s="1"/>
  <c r="D6" i="1"/>
  <c r="F6" i="1" s="1"/>
  <c r="D5" i="1"/>
  <c r="F5" i="1" s="1"/>
  <c r="D4" i="1"/>
  <c r="F4" i="1" s="1"/>
  <c r="D3" i="1"/>
  <c r="F3" i="1" s="1"/>
  <c r="D2" i="1"/>
  <c r="F2" i="1" s="1"/>
</calcChain>
</file>

<file path=xl/sharedStrings.xml><?xml version="1.0" encoding="utf-8"?>
<sst xmlns="http://schemas.openxmlformats.org/spreadsheetml/2006/main" count="206" uniqueCount="96">
  <si>
    <t>№</t>
  </si>
  <si>
    <t>Дата</t>
  </si>
  <si>
    <t>Клиент</t>
  </si>
  <si>
    <t>Товар</t>
  </si>
  <si>
    <t>Сумма, ₽</t>
  </si>
  <si>
    <t>Статус</t>
  </si>
  <si>
    <t>Иванов</t>
  </si>
  <si>
    <t>Роутер</t>
  </si>
  <si>
    <t>Выполнен</t>
  </si>
  <si>
    <t>Петрова</t>
  </si>
  <si>
    <t>Кабель HDMI</t>
  </si>
  <si>
    <t>Сидоров</t>
  </si>
  <si>
    <t>Подставка для ноутбука</t>
  </si>
  <si>
    <t>Отменён</t>
  </si>
  <si>
    <t>Козлова</t>
  </si>
  <si>
    <t>Мини-ПК</t>
  </si>
  <si>
    <t>Смирнов</t>
  </si>
  <si>
    <t>Флешка 64 ГБ</t>
  </si>
  <si>
    <t>Орлова</t>
  </si>
  <si>
    <t>Mesh-система</t>
  </si>
  <si>
    <t>В работе</t>
  </si>
  <si>
    <t>Волков</t>
  </si>
  <si>
    <t>Веб-камера</t>
  </si>
  <si>
    <t>Клавиатура</t>
  </si>
  <si>
    <t>Лебедева</t>
  </si>
  <si>
    <t>Удлинитель</t>
  </si>
  <si>
    <t>Новиков</t>
  </si>
  <si>
    <t>Наушники</t>
  </si>
  <si>
    <t>Морозова</t>
  </si>
  <si>
    <t>SSD 1 ТБ</t>
  </si>
  <si>
    <t>Павлов</t>
  </si>
  <si>
    <t>Коврик для мыши</t>
  </si>
  <si>
    <t>Имя</t>
  </si>
  <si>
    <t>Email</t>
  </si>
  <si>
    <t>Телефон</t>
  </si>
  <si>
    <t>Иванов Пётр</t>
  </si>
  <si>
    <t>ivanov@mail.ru</t>
  </si>
  <si>
    <t>+7 900 111-22-33</t>
  </si>
  <si>
    <t>Петрова Анна</t>
  </si>
  <si>
    <t>petrova@yandex.ru</t>
  </si>
  <si>
    <t>+7 900 222-33-44</t>
  </si>
  <si>
    <t>Сидоров Олег</t>
  </si>
  <si>
    <t>sidorov@gmail.com</t>
  </si>
  <si>
    <t>+7 900 333-44-55</t>
  </si>
  <si>
    <t>Козлова Мария</t>
  </si>
  <si>
    <t>kozlova@mail.ru</t>
  </si>
  <si>
    <t>+7 900 444-55-66</t>
  </si>
  <si>
    <t>Иванов П.</t>
  </si>
  <si>
    <t>IVANOV@mail.ru</t>
  </si>
  <si>
    <t>Смирнов Игорь</t>
  </si>
  <si>
    <t>smirnov@bk.ru</t>
  </si>
  <si>
    <t>+7 900 555-66-77</t>
  </si>
  <si>
    <t>Петрова А.</t>
  </si>
  <si>
    <t>+7 900 666-77-88</t>
  </si>
  <si>
    <t>Орлова Елена</t>
  </si>
  <si>
    <t>orlova@mail.ru</t>
  </si>
  <si>
    <t>+7 900 777-88-99</t>
  </si>
  <si>
    <t>Козлова М.</t>
  </si>
  <si>
    <t xml:space="preserve">kozlova@mail.ru </t>
  </si>
  <si>
    <t>Лебедева Ольга</t>
  </si>
  <si>
    <t>lebedeva@yandex.ru</t>
  </si>
  <si>
    <t>+7 900 888-99-00</t>
  </si>
  <si>
    <t>Счёт</t>
  </si>
  <si>
    <t>Оплатить до</t>
  </si>
  <si>
    <t>С-01</t>
  </si>
  <si>
    <t>Не оплачен</t>
  </si>
  <si>
    <t>С-02</t>
  </si>
  <si>
    <t>Оплачен</t>
  </si>
  <si>
    <t>С-03</t>
  </si>
  <si>
    <t>С-04</t>
  </si>
  <si>
    <t>С-05</t>
  </si>
  <si>
    <t>С-06</t>
  </si>
  <si>
    <t>Частично</t>
  </si>
  <si>
    <t>С-07</t>
  </si>
  <si>
    <t>С-08</t>
  </si>
  <si>
    <t>С-09</t>
  </si>
  <si>
    <t>С-10</t>
  </si>
  <si>
    <t>Дата отчёта</t>
  </si>
  <si>
    <t>Товар, шт.</t>
  </si>
  <si>
    <t>Апрель</t>
  </si>
  <si>
    <t>Май</t>
  </si>
  <si>
    <t>Июнь</t>
  </si>
  <si>
    <t>Июль</t>
  </si>
  <si>
    <t>Август</t>
  </si>
  <si>
    <t>Сентябрь</t>
  </si>
  <si>
    <t>Менеджер</t>
  </si>
  <si>
    <t>Продажи, ₽</t>
  </si>
  <si>
    <t>План, ₽</t>
  </si>
  <si>
    <t>% плана</t>
  </si>
  <si>
    <t>Алексей</t>
  </si>
  <si>
    <t>Мария</t>
  </si>
  <si>
    <t>Ирина</t>
  </si>
  <si>
    <t>Дмитрий</t>
  </si>
  <si>
    <t>Ольга</t>
  </si>
  <si>
    <t>Сергей</t>
  </si>
  <si>
    <t>По умолчанию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</si>
</sst>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14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Обычный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808080"/>
      </font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DC45-D560-4CCB-90A2-E1F3D7E96C1E}">
  <dimension ref="A1:F13"/>
  <sheetViews>
    <sheetView tabSelected="1" workbookViewId="0">
      <selection activeCell="E2" sqref="E2"/>
    </sheetView>
  </sheetViews>
  <sheetFormatPr defaultRowHeight="15" x14ac:dyDescent="0.25"/>
  <cols>
    <col min="1" max="1" width="5" bestFit="1" customWidth="1"/>
    <col min="2" max="3" width="10.140625" bestFit="1" customWidth="1"/>
    <col min="4" max="4" width="23.140625" bestFit="1" customWidth="1"/>
    <col min="5" max="5" width="9.42578125" bestFit="1" customWidth="1"/>
    <col min="6" max="6" width="10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1001</v>
      </c>
      <c r="B2" s="3">
        <v>46296</v>
      </c>
      <c r="C2" t="s">
        <v>6</v>
      </c>
      <c r="D2" t="s">
        <v>7</v>
      </c>
      <c r="E2" s="4">
        <v>4990</v>
      </c>
      <c r="F2" t="s">
        <v>8</v>
      </c>
    </row>
    <row r="3" spans="1:6" x14ac:dyDescent="0.25">
      <c r="A3">
        <v>1002</v>
      </c>
      <c r="B3" s="3">
        <v>46297</v>
      </c>
      <c r="C3" t="s">
        <v>9</v>
      </c>
      <c r="D3" t="s">
        <v>10</v>
      </c>
      <c r="E3" s="4">
        <v>450</v>
      </c>
      <c r="F3" t="s">
        <v>8</v>
      </c>
    </row>
    <row r="4" spans="1:6" x14ac:dyDescent="0.25">
      <c r="A4">
        <v>1003</v>
      </c>
      <c r="B4" s="3">
        <v>46297</v>
      </c>
      <c r="C4" t="s">
        <v>11</v>
      </c>
      <c r="D4" t="s">
        <v>12</v>
      </c>
      <c r="E4" s="4">
        <v>1890</v>
      </c>
      <c r="F4" t="s">
        <v>13</v>
      </c>
    </row>
    <row r="5" spans="1:6" x14ac:dyDescent="0.25">
      <c r="A5">
        <v>1004</v>
      </c>
      <c r="B5" s="3">
        <v>46298</v>
      </c>
      <c r="C5" t="s">
        <v>14</v>
      </c>
      <c r="D5" t="s">
        <v>15</v>
      </c>
      <c r="E5" s="4">
        <v>24900</v>
      </c>
      <c r="F5" t="s">
        <v>8</v>
      </c>
    </row>
    <row r="6" spans="1:6" x14ac:dyDescent="0.25">
      <c r="A6">
        <v>1005</v>
      </c>
      <c r="B6" s="3">
        <v>46300</v>
      </c>
      <c r="C6" t="s">
        <v>16</v>
      </c>
      <c r="D6" t="s">
        <v>17</v>
      </c>
      <c r="E6" s="4">
        <v>690</v>
      </c>
      <c r="F6" t="s">
        <v>8</v>
      </c>
    </row>
    <row r="7" spans="1:6" x14ac:dyDescent="0.25">
      <c r="A7">
        <v>1006</v>
      </c>
      <c r="B7" s="3">
        <v>46301</v>
      </c>
      <c r="C7" t="s">
        <v>18</v>
      </c>
      <c r="D7" t="s">
        <v>19</v>
      </c>
      <c r="E7" s="4">
        <v>12490</v>
      </c>
      <c r="F7" t="s">
        <v>20</v>
      </c>
    </row>
    <row r="8" spans="1:6" x14ac:dyDescent="0.25">
      <c r="A8">
        <v>1007</v>
      </c>
      <c r="B8" s="3">
        <v>46302</v>
      </c>
      <c r="C8" t="s">
        <v>21</v>
      </c>
      <c r="D8" t="s">
        <v>22</v>
      </c>
      <c r="E8" s="4">
        <v>2390</v>
      </c>
      <c r="F8" t="s">
        <v>8</v>
      </c>
    </row>
    <row r="9" spans="1:6" x14ac:dyDescent="0.25">
      <c r="A9">
        <v>1008</v>
      </c>
      <c r="B9" s="3">
        <v>46303</v>
      </c>
      <c r="C9" t="s">
        <v>6</v>
      </c>
      <c r="D9" t="s">
        <v>23</v>
      </c>
      <c r="E9" s="4">
        <v>1490</v>
      </c>
      <c r="F9" t="s">
        <v>13</v>
      </c>
    </row>
    <row r="10" spans="1:6" x14ac:dyDescent="0.25">
      <c r="A10">
        <v>1009</v>
      </c>
      <c r="B10" s="3">
        <v>46304</v>
      </c>
      <c r="C10" t="s">
        <v>24</v>
      </c>
      <c r="D10" t="s">
        <v>25</v>
      </c>
      <c r="E10" s="4">
        <v>950</v>
      </c>
      <c r="F10" t="s">
        <v>8</v>
      </c>
    </row>
    <row r="11" spans="1:6" x14ac:dyDescent="0.25">
      <c r="A11">
        <v>1010</v>
      </c>
      <c r="B11" s="3">
        <v>46305</v>
      </c>
      <c r="C11" t="s">
        <v>26</v>
      </c>
      <c r="D11" t="s">
        <v>27</v>
      </c>
      <c r="E11" s="4">
        <v>5000</v>
      </c>
      <c r="F11" t="s">
        <v>20</v>
      </c>
    </row>
    <row r="12" spans="1:6" x14ac:dyDescent="0.25">
      <c r="A12">
        <v>1011</v>
      </c>
      <c r="B12" s="3">
        <v>46307</v>
      </c>
      <c r="C12" t="s">
        <v>28</v>
      </c>
      <c r="D12" t="s">
        <v>29</v>
      </c>
      <c r="E12" s="4">
        <v>6790</v>
      </c>
      <c r="F12" t="s">
        <v>8</v>
      </c>
    </row>
    <row r="13" spans="1:6" x14ac:dyDescent="0.25">
      <c r="A13">
        <v>1012</v>
      </c>
      <c r="B13" s="3">
        <v>46308</v>
      </c>
      <c r="C13" t="s">
        <v>30</v>
      </c>
      <c r="D13" t="s">
        <v>31</v>
      </c>
      <c r="E13" s="4">
        <v>250</v>
      </c>
      <c r="F13" t="s">
        <v>8</v>
      </c>
    </row>
  </sheetData>
  <conditionalFormatting sqref="E2:E13">
    <cfRule type="cellIs" dxfId="8" priority="1" stopIfTrue="1" operator="greaterThan">
      <formula>5000</formula>
    </cfRule>
    <cfRule type="cellIs" dxfId="7" priority="2" stopIfTrue="1" operator="lessThan">
      <formula>1000</formula>
    </cfRule>
  </conditionalFormatting>
  <conditionalFormatting sqref="F2:F13">
    <cfRule type="containsText" dxfId="6" priority="3" stopIfTrue="1" operator="containsText" text="Отмен">
      <formula>NOT(ISERROR(SEARCH("Отмен",F2)))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3A4E-F9C7-49FD-A4B8-7EA7A872C8FE}">
  <dimension ref="A1:C11"/>
  <sheetViews>
    <sheetView workbookViewId="0">
      <selection activeCell="B2" sqref="B2"/>
    </sheetView>
  </sheetViews>
  <sheetFormatPr defaultRowHeight="15" x14ac:dyDescent="0.25"/>
  <cols>
    <col min="1" max="1" width="15.85546875" bestFit="1" customWidth="1"/>
    <col min="2" max="2" width="20.28515625" bestFit="1" customWidth="1"/>
    <col min="3" max="3" width="15.42578125" bestFit="1" customWidth="1"/>
  </cols>
  <sheetData>
    <row r="1" spans="1:3" x14ac:dyDescent="0.25">
      <c r="A1" s="2" t="s">
        <v>32</v>
      </c>
      <c r="B1" s="2" t="s">
        <v>33</v>
      </c>
      <c r="C1" s="2" t="s">
        <v>34</v>
      </c>
    </row>
    <row r="2" spans="1:3" x14ac:dyDescent="0.25">
      <c r="A2" t="s">
        <v>35</v>
      </c>
      <c r="B2" t="s">
        <v>36</v>
      </c>
      <c r="C2" t="s">
        <v>37</v>
      </c>
    </row>
    <row r="3" spans="1:3" x14ac:dyDescent="0.25">
      <c r="A3" t="s">
        <v>38</v>
      </c>
      <c r="B3" t="s">
        <v>39</v>
      </c>
      <c r="C3" t="s">
        <v>40</v>
      </c>
    </row>
    <row r="4" spans="1:3" x14ac:dyDescent="0.25">
      <c r="A4" t="s">
        <v>41</v>
      </c>
      <c r="B4" t="s">
        <v>42</v>
      </c>
      <c r="C4" t="s">
        <v>43</v>
      </c>
    </row>
    <row r="5" spans="1:3" x14ac:dyDescent="0.25">
      <c r="A5" t="s">
        <v>44</v>
      </c>
      <c r="B5" t="s">
        <v>45</v>
      </c>
      <c r="C5" t="s">
        <v>46</v>
      </c>
    </row>
    <row r="6" spans="1:3" x14ac:dyDescent="0.25">
      <c r="A6" t="s">
        <v>47</v>
      </c>
      <c r="B6" t="s">
        <v>48</v>
      </c>
      <c r="C6" t="s">
        <v>37</v>
      </c>
    </row>
    <row r="7" spans="1:3" x14ac:dyDescent="0.25">
      <c r="A7" t="s">
        <v>49</v>
      </c>
      <c r="B7" t="s">
        <v>50</v>
      </c>
      <c r="C7" t="s">
        <v>51</v>
      </c>
    </row>
    <row r="8" spans="1:3" x14ac:dyDescent="0.25">
      <c r="A8" t="s">
        <v>52</v>
      </c>
      <c r="B8" t="s">
        <v>39</v>
      </c>
      <c r="C8" t="s">
        <v>53</v>
      </c>
    </row>
    <row r="9" spans="1:3" x14ac:dyDescent="0.25">
      <c r="A9" t="s">
        <v>54</v>
      </c>
      <c r="B9" t="s">
        <v>55</v>
      </c>
      <c r="C9" t="s">
        <v>56</v>
      </c>
    </row>
    <row r="10" spans="1:3" x14ac:dyDescent="0.25">
      <c r="A10" t="s">
        <v>57</v>
      </c>
      <c r="B10" t="s">
        <v>58</v>
      </c>
      <c r="C10" t="s">
        <v>46</v>
      </c>
    </row>
    <row r="11" spans="1:3" x14ac:dyDescent="0.25">
      <c r="A11" t="s">
        <v>59</v>
      </c>
      <c r="B11" t="s">
        <v>60</v>
      </c>
      <c r="C11" t="s">
        <v>61</v>
      </c>
    </row>
  </sheetData>
  <conditionalFormatting sqref="B2:B11">
    <cfRule type="duplicateValues" dxfId="5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8B24-C343-49EA-852E-1EE89D03DFE0}">
  <dimension ref="A1:C11"/>
  <sheetViews>
    <sheetView workbookViewId="0">
      <selection activeCell="A2" sqref="A2"/>
    </sheetView>
  </sheetViews>
  <sheetFormatPr defaultRowHeight="15" x14ac:dyDescent="0.25"/>
  <cols>
    <col min="1" max="1" width="15.85546875" bestFit="1" customWidth="1"/>
    <col min="2" max="2" width="20.28515625" bestFit="1" customWidth="1"/>
    <col min="3" max="3" width="15.42578125" bestFit="1" customWidth="1"/>
  </cols>
  <sheetData>
    <row r="1" spans="1:3" x14ac:dyDescent="0.25">
      <c r="A1" s="2" t="s">
        <v>32</v>
      </c>
      <c r="B1" s="2" t="s">
        <v>33</v>
      </c>
      <c r="C1" s="2" t="s">
        <v>34</v>
      </c>
    </row>
    <row r="2" spans="1:3" x14ac:dyDescent="0.25">
      <c r="A2" t="s">
        <v>35</v>
      </c>
      <c r="B2" t="s">
        <v>36</v>
      </c>
      <c r="C2" t="s">
        <v>37</v>
      </c>
    </row>
    <row r="3" spans="1:3" x14ac:dyDescent="0.25">
      <c r="A3" t="s">
        <v>38</v>
      </c>
      <c r="B3" t="s">
        <v>39</v>
      </c>
      <c r="C3" t="s">
        <v>40</v>
      </c>
    </row>
    <row r="4" spans="1:3" x14ac:dyDescent="0.25">
      <c r="A4" t="s">
        <v>41</v>
      </c>
      <c r="B4" t="s">
        <v>42</v>
      </c>
      <c r="C4" t="s">
        <v>43</v>
      </c>
    </row>
    <row r="5" spans="1:3" x14ac:dyDescent="0.25">
      <c r="A5" t="s">
        <v>44</v>
      </c>
      <c r="B5" t="s">
        <v>45</v>
      </c>
      <c r="C5" t="s">
        <v>46</v>
      </c>
    </row>
    <row r="6" spans="1:3" x14ac:dyDescent="0.25">
      <c r="A6" t="s">
        <v>47</v>
      </c>
      <c r="B6" t="s">
        <v>48</v>
      </c>
      <c r="C6" t="s">
        <v>37</v>
      </c>
    </row>
    <row r="7" spans="1:3" x14ac:dyDescent="0.25">
      <c r="A7" t="s">
        <v>49</v>
      </c>
      <c r="B7" t="s">
        <v>50</v>
      </c>
      <c r="C7" t="s">
        <v>51</v>
      </c>
    </row>
    <row r="8" spans="1:3" x14ac:dyDescent="0.25">
      <c r="A8" t="s">
        <v>52</v>
      </c>
      <c r="B8" t="s">
        <v>39</v>
      </c>
      <c r="C8" t="s">
        <v>53</v>
      </c>
    </row>
    <row r="9" spans="1:3" x14ac:dyDescent="0.25">
      <c r="A9" t="s">
        <v>54</v>
      </c>
      <c r="B9" t="s">
        <v>55</v>
      </c>
      <c r="C9" t="s">
        <v>56</v>
      </c>
    </row>
    <row r="10" spans="1:3" x14ac:dyDescent="0.25">
      <c r="A10" t="s">
        <v>57</v>
      </c>
      <c r="B10" t="s">
        <v>58</v>
      </c>
      <c r="C10" t="s">
        <v>46</v>
      </c>
    </row>
    <row r="11" spans="1:3" x14ac:dyDescent="0.25">
      <c r="A11" t="s">
        <v>59</v>
      </c>
      <c r="B11" t="s">
        <v>60</v>
      </c>
      <c r="C11" t="s">
        <v>61</v>
      </c>
    </row>
  </sheetData>
  <conditionalFormatting sqref="A2:C11">
    <cfRule type="expression" dxfId="4" priority="1">
      <formula>COUNTIF($B$2:$B2,$B2)&gt;1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18233-068C-4B49-B382-3751F8D4F485}">
  <dimension ref="A1:H11"/>
  <sheetViews>
    <sheetView workbookViewId="0">
      <selection activeCell="A2" sqref="A2"/>
    </sheetView>
  </sheetViews>
  <sheetFormatPr defaultRowHeight="15" x14ac:dyDescent="0.25"/>
  <cols>
    <col min="1" max="1" width="5.140625" bestFit="1" customWidth="1"/>
    <col min="2" max="2" width="10.140625" bestFit="1" customWidth="1"/>
    <col min="3" max="3" width="9.42578125" bestFit="1" customWidth="1"/>
    <col min="4" max="4" width="12.42578125" bestFit="1" customWidth="1"/>
    <col min="5" max="5" width="11.5703125" bestFit="1" customWidth="1"/>
    <col min="7" max="7" width="11.7109375" bestFit="1" customWidth="1"/>
    <col min="8" max="8" width="10.140625" bestFit="1" customWidth="1"/>
  </cols>
  <sheetData>
    <row r="1" spans="1:8" x14ac:dyDescent="0.25">
      <c r="A1" s="2" t="s">
        <v>62</v>
      </c>
      <c r="B1" s="2" t="s">
        <v>2</v>
      </c>
      <c r="C1" s="2" t="s">
        <v>4</v>
      </c>
      <c r="D1" s="2" t="s">
        <v>63</v>
      </c>
      <c r="E1" s="2" t="s">
        <v>5</v>
      </c>
      <c r="G1" s="1" t="s">
        <v>77</v>
      </c>
      <c r="H1" s="3">
        <v>46310</v>
      </c>
    </row>
    <row r="2" spans="1:8" x14ac:dyDescent="0.25">
      <c r="A2" t="s">
        <v>64</v>
      </c>
      <c r="B2" t="s">
        <v>6</v>
      </c>
      <c r="C2" s="4">
        <v>4990</v>
      </c>
      <c r="D2" s="3">
        <v>46300</v>
      </c>
      <c r="E2" t="s">
        <v>65</v>
      </c>
    </row>
    <row r="3" spans="1:8" x14ac:dyDescent="0.25">
      <c r="A3" t="s">
        <v>66</v>
      </c>
      <c r="B3" t="s">
        <v>9</v>
      </c>
      <c r="C3" s="4">
        <v>12490</v>
      </c>
      <c r="D3" s="3">
        <v>46303</v>
      </c>
      <c r="E3" t="s">
        <v>67</v>
      </c>
    </row>
    <row r="4" spans="1:8" x14ac:dyDescent="0.25">
      <c r="A4" t="s">
        <v>68</v>
      </c>
      <c r="B4" t="s">
        <v>11</v>
      </c>
      <c r="C4" s="4">
        <v>1890</v>
      </c>
      <c r="D4" s="3">
        <v>46307</v>
      </c>
      <c r="E4" t="s">
        <v>65</v>
      </c>
    </row>
    <row r="5" spans="1:8" x14ac:dyDescent="0.25">
      <c r="A5" t="s">
        <v>69</v>
      </c>
      <c r="B5" t="s">
        <v>14</v>
      </c>
      <c r="C5" s="4">
        <v>24900</v>
      </c>
      <c r="D5" s="3">
        <v>46311</v>
      </c>
      <c r="E5" t="s">
        <v>65</v>
      </c>
    </row>
    <row r="6" spans="1:8" x14ac:dyDescent="0.25">
      <c r="A6" t="s">
        <v>70</v>
      </c>
      <c r="B6" t="s">
        <v>16</v>
      </c>
      <c r="C6" s="4">
        <v>690</v>
      </c>
      <c r="D6" s="3">
        <v>46309</v>
      </c>
      <c r="E6" t="s">
        <v>67</v>
      </c>
    </row>
    <row r="7" spans="1:8" x14ac:dyDescent="0.25">
      <c r="A7" t="s">
        <v>71</v>
      </c>
      <c r="B7" t="s">
        <v>18</v>
      </c>
      <c r="C7" s="4">
        <v>6790</v>
      </c>
      <c r="D7" s="3">
        <v>46312</v>
      </c>
      <c r="E7" t="s">
        <v>72</v>
      </c>
    </row>
    <row r="8" spans="1:8" x14ac:dyDescent="0.25">
      <c r="A8" t="s">
        <v>73</v>
      </c>
      <c r="B8" t="s">
        <v>21</v>
      </c>
      <c r="C8" s="4">
        <v>2390</v>
      </c>
      <c r="D8" s="3">
        <v>46320</v>
      </c>
      <c r="E8" t="s">
        <v>65</v>
      </c>
    </row>
    <row r="9" spans="1:8" x14ac:dyDescent="0.25">
      <c r="A9" t="s">
        <v>74</v>
      </c>
      <c r="B9" t="s">
        <v>24</v>
      </c>
      <c r="C9" s="4">
        <v>950</v>
      </c>
      <c r="D9" s="3">
        <v>46310</v>
      </c>
      <c r="E9" t="s">
        <v>65</v>
      </c>
    </row>
    <row r="10" spans="1:8" x14ac:dyDescent="0.25">
      <c r="A10" t="s">
        <v>75</v>
      </c>
      <c r="B10" t="s">
        <v>26</v>
      </c>
      <c r="C10" s="4">
        <v>5000</v>
      </c>
      <c r="D10" s="3">
        <v>46325</v>
      </c>
      <c r="E10" t="s">
        <v>67</v>
      </c>
    </row>
    <row r="11" spans="1:8" x14ac:dyDescent="0.25">
      <c r="A11" t="s">
        <v>76</v>
      </c>
      <c r="B11" t="s">
        <v>28</v>
      </c>
      <c r="C11" s="4">
        <v>3450</v>
      </c>
      <c r="D11" s="3">
        <v>46305</v>
      </c>
      <c r="E11" t="s">
        <v>72</v>
      </c>
    </row>
  </sheetData>
  <conditionalFormatting sqref="A2:E11">
    <cfRule type="expression" dxfId="3" priority="1">
      <formula>AND($E2&lt;&gt;"Оплачен",$D2&lt;$H$1)</formula>
    </cfRule>
    <cfRule type="expression" dxfId="2" priority="2">
      <formula>AND($E2&lt;&gt;"Оплачен",$D2-$H$1&lt;=3)</formula>
    </cfRule>
    <cfRule type="expression" dxfId="1" priority="3">
      <formula>$E2="Оплачен"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9ECEA-7E26-433A-BB29-6AD7E3A99CF6}">
  <dimension ref="A1:H11"/>
  <sheetViews>
    <sheetView workbookViewId="0">
      <selection activeCell="A2" sqref="A2"/>
    </sheetView>
  </sheetViews>
  <sheetFormatPr defaultRowHeight="15" x14ac:dyDescent="0.25"/>
  <cols>
    <col min="1" max="1" width="5.140625" bestFit="1" customWidth="1"/>
    <col min="2" max="2" width="10.140625" bestFit="1" customWidth="1"/>
    <col min="3" max="3" width="9.42578125" bestFit="1" customWidth="1"/>
    <col min="4" max="4" width="12.42578125" bestFit="1" customWidth="1"/>
    <col min="5" max="5" width="11.5703125" bestFit="1" customWidth="1"/>
    <col min="7" max="7" width="11.7109375" bestFit="1" customWidth="1"/>
    <col min="8" max="8" width="10.140625" bestFit="1" customWidth="1"/>
  </cols>
  <sheetData>
    <row r="1" spans="1:8" x14ac:dyDescent="0.25">
      <c r="A1" s="2" t="s">
        <v>62</v>
      </c>
      <c r="B1" s="2" t="s">
        <v>2</v>
      </c>
      <c r="C1" s="2" t="s">
        <v>4</v>
      </c>
      <c r="D1" s="2" t="s">
        <v>63</v>
      </c>
      <c r="E1" s="2" t="s">
        <v>5</v>
      </c>
      <c r="G1" s="1" t="s">
        <v>77</v>
      </c>
      <c r="H1" s="3">
        <v>46310</v>
      </c>
    </row>
    <row r="2" spans="1:8" x14ac:dyDescent="0.25">
      <c r="A2" t="s">
        <v>64</v>
      </c>
      <c r="B2" t="s">
        <v>6</v>
      </c>
      <c r="C2" s="4">
        <v>4990</v>
      </c>
      <c r="D2" s="3">
        <v>46300</v>
      </c>
      <c r="E2" t="s">
        <v>65</v>
      </c>
    </row>
    <row r="3" spans="1:8" x14ac:dyDescent="0.25">
      <c r="A3" t="s">
        <v>66</v>
      </c>
      <c r="B3" t="s">
        <v>9</v>
      </c>
      <c r="C3" s="4">
        <v>12490</v>
      </c>
      <c r="D3" s="3">
        <v>46303</v>
      </c>
      <c r="E3" t="s">
        <v>67</v>
      </c>
    </row>
    <row r="4" spans="1:8" x14ac:dyDescent="0.25">
      <c r="A4" t="s">
        <v>68</v>
      </c>
      <c r="B4" t="s">
        <v>11</v>
      </c>
      <c r="C4" s="4">
        <v>1890</v>
      </c>
      <c r="D4" s="3">
        <v>46307</v>
      </c>
      <c r="E4" t="s">
        <v>65</v>
      </c>
    </row>
    <row r="5" spans="1:8" x14ac:dyDescent="0.25">
      <c r="A5" t="s">
        <v>69</v>
      </c>
      <c r="B5" t="s">
        <v>14</v>
      </c>
      <c r="C5" s="4">
        <v>24900</v>
      </c>
      <c r="D5" s="3">
        <v>46311</v>
      </c>
      <c r="E5" t="s">
        <v>65</v>
      </c>
    </row>
    <row r="6" spans="1:8" x14ac:dyDescent="0.25">
      <c r="A6" t="s">
        <v>70</v>
      </c>
      <c r="B6" t="s">
        <v>16</v>
      </c>
      <c r="C6" s="4">
        <v>690</v>
      </c>
      <c r="D6" s="3">
        <v>46309</v>
      </c>
      <c r="E6" t="s">
        <v>67</v>
      </c>
    </row>
    <row r="7" spans="1:8" x14ac:dyDescent="0.25">
      <c r="A7" t="s">
        <v>71</v>
      </c>
      <c r="B7" t="s">
        <v>18</v>
      </c>
      <c r="C7" s="4">
        <v>6790</v>
      </c>
      <c r="D7" s="3">
        <v>46312</v>
      </c>
      <c r="E7" t="s">
        <v>72</v>
      </c>
    </row>
    <row r="8" spans="1:8" x14ac:dyDescent="0.25">
      <c r="A8" t="s">
        <v>73</v>
      </c>
      <c r="B8" t="s">
        <v>21</v>
      </c>
      <c r="C8" s="4">
        <v>2390</v>
      </c>
      <c r="D8" s="3">
        <v>46320</v>
      </c>
      <c r="E8" t="s">
        <v>65</v>
      </c>
    </row>
    <row r="9" spans="1:8" x14ac:dyDescent="0.25">
      <c r="A9" t="s">
        <v>74</v>
      </c>
      <c r="B9" t="s">
        <v>24</v>
      </c>
      <c r="C9" s="4">
        <v>950</v>
      </c>
      <c r="D9" s="3">
        <v>46310</v>
      </c>
      <c r="E9" t="s">
        <v>65</v>
      </c>
    </row>
    <row r="10" spans="1:8" x14ac:dyDescent="0.25">
      <c r="A10" t="s">
        <v>75</v>
      </c>
      <c r="B10" t="s">
        <v>26</v>
      </c>
      <c r="C10" s="4">
        <v>5000</v>
      </c>
      <c r="D10" s="3">
        <v>46325</v>
      </c>
      <c r="E10" t="s">
        <v>67</v>
      </c>
    </row>
    <row r="11" spans="1:8" x14ac:dyDescent="0.25">
      <c r="A11" t="s">
        <v>76</v>
      </c>
      <c r="B11" t="s">
        <v>28</v>
      </c>
      <c r="C11" s="4">
        <v>3450</v>
      </c>
      <c r="D11" s="3">
        <v>46305</v>
      </c>
      <c r="E11" t="s">
        <v>72</v>
      </c>
    </row>
  </sheetData>
  <conditionalFormatting sqref="A2:E11">
    <cfRule type="expression" dxfId="0" priority="1">
      <formula>AND($E$2&lt;&gt;"Оплачен",$D$2&lt;$H$1)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B079A-35DE-4AF4-8984-CD270B3703D9}">
  <dimension ref="A1:G9"/>
  <sheetViews>
    <sheetView workbookViewId="0">
      <selection activeCell="B2" sqref="B2"/>
    </sheetView>
  </sheetViews>
  <sheetFormatPr defaultRowHeight="15" x14ac:dyDescent="0.25"/>
  <cols>
    <col min="1" max="1" width="14" bestFit="1" customWidth="1"/>
    <col min="2" max="7" width="10.7109375" customWidth="1"/>
  </cols>
  <sheetData>
    <row r="1" spans="1:7" x14ac:dyDescent="0.25">
      <c r="A1" s="2" t="s">
        <v>78</v>
      </c>
      <c r="B1" s="2" t="s">
        <v>79</v>
      </c>
      <c r="C1" s="2" t="s">
        <v>80</v>
      </c>
      <c r="D1" s="2" t="s">
        <v>81</v>
      </c>
      <c r="E1" s="2" t="s">
        <v>82</v>
      </c>
      <c r="F1" s="2" t="s">
        <v>83</v>
      </c>
      <c r="G1" s="2" t="s">
        <v>84</v>
      </c>
    </row>
    <row r="2" spans="1:7" x14ac:dyDescent="0.25">
      <c r="A2" t="s">
        <v>7</v>
      </c>
      <c r="B2">
        <v>12</v>
      </c>
      <c r="C2">
        <v>15</v>
      </c>
      <c r="D2">
        <v>9</v>
      </c>
      <c r="E2">
        <v>18</v>
      </c>
      <c r="F2">
        <v>22</v>
      </c>
      <c r="G2">
        <v>25</v>
      </c>
    </row>
    <row r="3" spans="1:7" x14ac:dyDescent="0.25">
      <c r="A3" t="s">
        <v>10</v>
      </c>
      <c r="B3">
        <v>40</v>
      </c>
      <c r="C3">
        <v>38</v>
      </c>
      <c r="D3">
        <v>45</v>
      </c>
      <c r="E3">
        <v>41</v>
      </c>
      <c r="F3">
        <v>36</v>
      </c>
      <c r="G3">
        <v>50</v>
      </c>
    </row>
    <row r="4" spans="1:7" x14ac:dyDescent="0.25">
      <c r="A4" t="s">
        <v>15</v>
      </c>
      <c r="B4">
        <v>3</v>
      </c>
      <c r="C4">
        <v>2</v>
      </c>
      <c r="D4">
        <v>5</v>
      </c>
      <c r="E4">
        <v>4</v>
      </c>
      <c r="F4">
        <v>6</v>
      </c>
      <c r="G4">
        <v>8</v>
      </c>
    </row>
    <row r="5" spans="1:7" x14ac:dyDescent="0.25">
      <c r="A5" t="s">
        <v>17</v>
      </c>
      <c r="B5">
        <v>55</v>
      </c>
      <c r="C5">
        <v>60</v>
      </c>
      <c r="D5">
        <v>48</v>
      </c>
      <c r="E5">
        <v>52</v>
      </c>
      <c r="F5">
        <v>70</v>
      </c>
      <c r="G5">
        <v>65</v>
      </c>
    </row>
    <row r="6" spans="1:7" x14ac:dyDescent="0.25">
      <c r="A6" t="s">
        <v>22</v>
      </c>
      <c r="B6">
        <v>8</v>
      </c>
      <c r="C6">
        <v>6</v>
      </c>
      <c r="D6">
        <v>7</v>
      </c>
      <c r="E6">
        <v>10</v>
      </c>
      <c r="F6">
        <v>9</v>
      </c>
      <c r="G6">
        <v>11</v>
      </c>
    </row>
    <row r="7" spans="1:7" x14ac:dyDescent="0.25">
      <c r="A7" t="s">
        <v>19</v>
      </c>
      <c r="B7">
        <v>4</v>
      </c>
      <c r="C7">
        <v>5</v>
      </c>
      <c r="D7">
        <v>7</v>
      </c>
      <c r="E7">
        <v>6</v>
      </c>
      <c r="F7">
        <v>9</v>
      </c>
      <c r="G7">
        <v>12</v>
      </c>
    </row>
    <row r="8" spans="1:7" x14ac:dyDescent="0.25">
      <c r="A8" t="s">
        <v>29</v>
      </c>
      <c r="B8">
        <v>14</v>
      </c>
      <c r="C8">
        <v>18</v>
      </c>
      <c r="D8">
        <v>16</v>
      </c>
      <c r="E8">
        <v>20</v>
      </c>
      <c r="F8">
        <v>19</v>
      </c>
      <c r="G8">
        <v>24</v>
      </c>
    </row>
    <row r="9" spans="1:7" x14ac:dyDescent="0.25">
      <c r="A9" t="s">
        <v>27</v>
      </c>
      <c r="B9">
        <v>22</v>
      </c>
      <c r="C9">
        <v>19</v>
      </c>
      <c r="D9">
        <v>25</v>
      </c>
      <c r="E9">
        <v>28</v>
      </c>
      <c r="F9">
        <v>24</v>
      </c>
      <c r="G9">
        <v>30</v>
      </c>
    </row>
  </sheetData>
  <conditionalFormatting sqref="B2:G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1EA0-0C4E-4C2A-9F82-CD3E260AF6EA}">
  <dimension ref="A1:F7"/>
  <sheetViews>
    <sheetView workbookViewId="0">
      <selection activeCell="B2" sqref="B2"/>
    </sheetView>
  </sheetViews>
  <sheetFormatPr defaultRowHeight="15" x14ac:dyDescent="0.25"/>
  <cols>
    <col min="1" max="1" width="11.42578125" bestFit="1" customWidth="1"/>
    <col min="2" max="2" width="26.7109375" customWidth="1"/>
    <col min="3" max="3" width="7.7109375" bestFit="1" customWidth="1"/>
    <col min="4" max="4" width="14.7109375" customWidth="1"/>
    <col min="6" max="6" width="14.7109375" customWidth="1"/>
  </cols>
  <sheetData>
    <row r="1" spans="1:6" x14ac:dyDescent="0.25">
      <c r="A1" s="2" t="s">
        <v>85</v>
      </c>
      <c r="B1" s="2" t="s">
        <v>86</v>
      </c>
      <c r="C1" s="2" t="s">
        <v>87</v>
      </c>
      <c r="D1" s="2" t="s">
        <v>88</v>
      </c>
      <c r="F1" s="2" t="s">
        <v>95</v>
      </c>
    </row>
    <row r="2" spans="1:6" x14ac:dyDescent="0.25">
      <c r="A2" t="s">
        <v>89</v>
      </c>
      <c r="B2" s="4">
        <v>412300</v>
      </c>
      <c r="C2" s="4">
        <v>400000</v>
      </c>
      <c r="D2" s="5">
        <f>B2/C2</f>
        <v>1.0307500000000001</v>
      </c>
      <c r="F2" s="5">
        <f>D2</f>
        <v>1.0307500000000001</v>
      </c>
    </row>
    <row r="3" spans="1:6" x14ac:dyDescent="0.25">
      <c r="A3" t="s">
        <v>90</v>
      </c>
      <c r="B3" s="4">
        <v>389500</v>
      </c>
      <c r="C3" s="4">
        <v>350000</v>
      </c>
      <c r="D3" s="5">
        <f>B3/C3</f>
        <v>1.1128571428571428</v>
      </c>
      <c r="F3" s="5">
        <f>D3</f>
        <v>1.1128571428571428</v>
      </c>
    </row>
    <row r="4" spans="1:6" x14ac:dyDescent="0.25">
      <c r="A4" t="s">
        <v>91</v>
      </c>
      <c r="B4" s="4">
        <v>268000</v>
      </c>
      <c r="C4" s="4">
        <v>300000</v>
      </c>
      <c r="D4" s="5">
        <f>B4/C4</f>
        <v>0.89333333333333331</v>
      </c>
      <c r="F4" s="5">
        <f>D4</f>
        <v>0.89333333333333331</v>
      </c>
    </row>
    <row r="5" spans="1:6" x14ac:dyDescent="0.25">
      <c r="A5" t="s">
        <v>92</v>
      </c>
      <c r="B5" s="4">
        <v>198400</v>
      </c>
      <c r="C5" s="4">
        <v>300000</v>
      </c>
      <c r="D5" s="5">
        <f>B5/C5</f>
        <v>0.66133333333333333</v>
      </c>
      <c r="F5" s="5">
        <f>D5</f>
        <v>0.66133333333333333</v>
      </c>
    </row>
    <row r="6" spans="1:6" x14ac:dyDescent="0.25">
      <c r="A6" t="s">
        <v>93</v>
      </c>
      <c r="B6" s="4">
        <v>301200</v>
      </c>
      <c r="C6" s="4">
        <v>320000</v>
      </c>
      <c r="D6" s="5">
        <f>B6/C6</f>
        <v>0.94125000000000003</v>
      </c>
      <c r="F6" s="5">
        <f>D6</f>
        <v>0.94125000000000003</v>
      </c>
    </row>
    <row r="7" spans="1:6" x14ac:dyDescent="0.25">
      <c r="A7" t="s">
        <v>94</v>
      </c>
      <c r="B7" s="4">
        <v>352700</v>
      </c>
      <c r="C7" s="4">
        <v>360000</v>
      </c>
      <c r="D7" s="5">
        <f>B7/C7</f>
        <v>0.97972222222222227</v>
      </c>
      <c r="F7" s="5">
        <f>D7</f>
        <v>0.97972222222222227</v>
      </c>
    </row>
  </sheetData>
  <conditionalFormatting sqref="B2:B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{04510F03-636D-434B-85D2-A33F504BB1A2}</x14:id>
        </ext>
      </extLst>
    </cfRule>
  </conditionalFormatting>
  <conditionalFormatting sqref="D2:D7">
    <cfRule type="iconSet" priority="2">
      <iconSet>
        <cfvo type="percent" val="0"/>
        <cfvo type="num" val="0.8"/>
        <cfvo type="num" val="1"/>
      </iconSet>
    </cfRule>
  </conditionalFormatting>
  <conditionalFormatting sqref="F2:F7">
    <cfRule type="iconSet" priority="3">
      <iconSet>
        <cfvo type="percent" val="0"/>
        <cfvo type="percent" val="33"/>
        <cfvo type="percent" val="67"/>
      </iconSe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4510F03-636D-434B-85D2-A33F504BB1A2}">
            <x14:dataBar minLength="0" maxLength="100" gradient="0" negativeBarColorSameAsPositive="1" axisPosition="none">
              <x14:cfvo type="autoMin"/>
              <x14:cfvo type="autoMax"/>
            </x14:dataBar>
          </x14:cfRule>
          <xm:sqref>B2:B7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Заказы</vt:lpstr>
      <vt:lpstr>Клиенты</vt:lpstr>
      <vt:lpstr>Повторы</vt:lpstr>
      <vt:lpstr>Оплата</vt:lpstr>
      <vt:lpstr>Ошибка $</vt:lpstr>
      <vt:lpstr>Месяцы</vt:lpstr>
      <vt:lpstr>План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2026-10-18T22:10:23Z</dcterms:created>
  <dcterms:modified xsi:type="dcterms:W3CDTF">2026-10-18T22:10:29Z</dcterms:modified>
</cp:coreProperties>
</file>